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ort course" sheetId="1" r:id="rId1"/>
    <sheet name="Filling" sheetId="2" r:id="rId2"/>
  </sheets>
  <definedNames/>
  <calcPr calcMode="manual" fullCalcOnLoad="1"/>
</workbook>
</file>

<file path=xl/sharedStrings.xml><?xml version="1.0" encoding="utf-8"?>
<sst xmlns="http://schemas.openxmlformats.org/spreadsheetml/2006/main" count="148" uniqueCount="80">
  <si>
    <t>Postgraduate Institute of Science</t>
  </si>
  <si>
    <t>Code</t>
  </si>
  <si>
    <t>Bugdet Line</t>
  </si>
  <si>
    <t>Rate(Rs.)</t>
  </si>
  <si>
    <t>Units</t>
  </si>
  <si>
    <t>Amount</t>
  </si>
  <si>
    <t>As%</t>
  </si>
  <si>
    <t>No</t>
  </si>
  <si>
    <t>In Rs.</t>
  </si>
  <si>
    <t>TE</t>
  </si>
  <si>
    <t>A</t>
  </si>
  <si>
    <t>Income</t>
  </si>
  <si>
    <t>B</t>
  </si>
  <si>
    <t>Expenditure</t>
  </si>
  <si>
    <t>Teaching-</t>
  </si>
  <si>
    <t xml:space="preserve">    </t>
  </si>
  <si>
    <t>Supplies Overheads and</t>
  </si>
  <si>
    <t>Total Expenditure</t>
  </si>
  <si>
    <t>……………………………………………………………………</t>
  </si>
  <si>
    <t>…………………………..</t>
  </si>
  <si>
    <t>Chairman</t>
  </si>
  <si>
    <t>Programme Coordinator</t>
  </si>
  <si>
    <t>……………………………………………………………….</t>
  </si>
  <si>
    <t>Director/PGIS</t>
  </si>
  <si>
    <t>Board of Study In ………….</t>
  </si>
  <si>
    <t>Pl.Filling the Coloured Cell</t>
  </si>
  <si>
    <t>Registration/Programme fee</t>
  </si>
  <si>
    <t xml:space="preserve">               University Students</t>
  </si>
  <si>
    <t xml:space="preserve">               Non- Unviversity Students</t>
  </si>
  <si>
    <t>Support from Donor Agencies (Confirmed) ………………………….</t>
  </si>
  <si>
    <t>Support from Donor Agencies (Pending)    ……………………………</t>
  </si>
  <si>
    <t xml:space="preserve">Total Income </t>
  </si>
  <si>
    <t>Payments for resource person</t>
  </si>
  <si>
    <t xml:space="preserve">                      Practicals</t>
  </si>
  <si>
    <t xml:space="preserve">                      Lecturers</t>
  </si>
  <si>
    <t xml:space="preserve">     Lunch</t>
  </si>
  <si>
    <t xml:space="preserve">      Other</t>
  </si>
  <si>
    <t>Photocopy ing and handouts</t>
  </si>
  <si>
    <t>Transport and Fuel</t>
  </si>
  <si>
    <t>Course Management - Co-ordinating  Fee     (10% of the total Income)</t>
  </si>
  <si>
    <t xml:space="preserve">                                          Administrative Charges (PGIS)  (10% of the total Income)</t>
  </si>
  <si>
    <t>***  Use of computer lab/GIS lab</t>
  </si>
  <si>
    <t xml:space="preserve">                  -Rs.15,000 per day(10-12 hrs) for one laboratory</t>
  </si>
  <si>
    <t xml:space="preserve">                  - Rs.12,500 per day (8hrs) for one laboratory,OR</t>
  </si>
  <si>
    <t xml:space="preserve">                   -Rs.2,000/per hour for one laboratory ,OR</t>
  </si>
  <si>
    <t xml:space="preserve">                   -Rs.60/per hour per computer,OR</t>
  </si>
  <si>
    <t xml:space="preserve">                      Other</t>
  </si>
  <si>
    <t>Other Overheads</t>
  </si>
  <si>
    <t>FOR INTERNAL USE ONLY</t>
  </si>
  <si>
    <t>Please do not modify order of the items listed above</t>
  </si>
  <si>
    <t>Excess/Deficit</t>
  </si>
  <si>
    <t>Initial Expenditure-Advertishing cost ,etc:</t>
  </si>
  <si>
    <t xml:space="preserve">                      Field visits</t>
  </si>
  <si>
    <t>Travelling -(Lecturers,field visits,etc )</t>
  </si>
  <si>
    <t>Meals</t>
  </si>
  <si>
    <t xml:space="preserve">      Tea and other refreshments</t>
  </si>
  <si>
    <t xml:space="preserve">      Workshop dinner</t>
  </si>
  <si>
    <t>Stationery ( Papers,pens,transparencies,diskettes,file covers,bags, etc.)</t>
  </si>
  <si>
    <t xml:space="preserve">Utility Charges                       </t>
  </si>
  <si>
    <t>Inauguration Ceremony ( Tea,refreshments,flowers,banner, etc.)</t>
  </si>
  <si>
    <t>Over time (OT) payments,subsistence,etc:}</t>
  </si>
  <si>
    <t>Accommodation</t>
  </si>
  <si>
    <r>
      <t>Other expenses:   (</t>
    </r>
    <r>
      <rPr>
        <sz val="10"/>
        <rFont val="Times New Roman"/>
        <family val="1"/>
      </rPr>
      <t>Please specified)</t>
    </r>
  </si>
  <si>
    <t xml:space="preserve">                                                 Drivers</t>
  </si>
  <si>
    <t xml:space="preserve">                                                 Labours</t>
  </si>
  <si>
    <t xml:space="preserve">                                                 Other</t>
  </si>
  <si>
    <t>Estimated Budget-Short Course/ Workshop</t>
  </si>
  <si>
    <t>Roof-top hall facility(dinner)</t>
  </si>
  <si>
    <t>Multimedia projector**         (give the breakdown)</t>
  </si>
  <si>
    <t>Computer laboratory **        (give the breakdown)</t>
  </si>
  <si>
    <t>Sample</t>
  </si>
  <si>
    <t xml:space="preserve">                                                 Labours (give the breakdown)</t>
  </si>
  <si>
    <t xml:space="preserve">                                                 Drivers  (give the breakdown)</t>
  </si>
  <si>
    <r>
      <t>***  Use of computer lab/GIS lab*</t>
    </r>
    <r>
      <rPr>
        <b/>
        <sz val="8"/>
        <rFont val="Times New Roman"/>
        <family val="1"/>
      </rPr>
      <t>2</t>
    </r>
  </si>
  <si>
    <t xml:space="preserve">                                                         - Rs. 20,000 per day (8hrs) for one laboratory,OR</t>
  </si>
  <si>
    <t xml:space="preserve">                                                         - Rs. 30,000 per day(10-12 hrs) for one laboratory</t>
  </si>
  <si>
    <t>(B) Rates per laboratory               - Rs. 4,000/ per hour for one laboratory ,OR</t>
  </si>
  <si>
    <t>(A) Rates per student                   - Rs. 100/ per hour per computer or student</t>
  </si>
  <si>
    <r>
      <rPr>
        <sz val="8"/>
        <rFont val="Arial"/>
        <family val="2"/>
      </rPr>
      <t>*2 This must tally with the laboratory hours in the programme and payments made for resource personnel.
 Note: Categories (A) and (B) cannot be combined.</t>
    </r>
    <r>
      <rPr>
        <sz val="10"/>
        <rFont val="Arial"/>
        <family val="2"/>
      </rPr>
      <t xml:space="preserve">
</t>
    </r>
  </si>
  <si>
    <t xml:space="preserve">                                          Board of Study ( 10% of the total Income)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</si>
</sst>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sz val="16"/>
      <name val="Magneto"/>
      <family val="5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43" fontId="6" fillId="0" borderId="11" xfId="42" applyFont="1" applyFill="1" applyBorder="1" applyAlignment="1">
      <alignment/>
    </xf>
    <xf numFmtId="43" fontId="6" fillId="0" borderId="11" xfId="42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1" xfId="42" applyNumberFormat="1" applyFont="1" applyFill="1" applyBorder="1" applyAlignment="1">
      <alignment/>
    </xf>
    <xf numFmtId="164" fontId="5" fillId="0" borderId="11" xfId="42" applyNumberFormat="1" applyFont="1" applyFill="1" applyBorder="1" applyAlignment="1">
      <alignment/>
    </xf>
    <xf numFmtId="10" fontId="6" fillId="0" borderId="11" xfId="57" applyNumberFormat="1" applyFont="1" applyFill="1" applyBorder="1" applyAlignment="1">
      <alignment/>
    </xf>
    <xf numFmtId="164" fontId="5" fillId="0" borderId="11" xfId="42" applyNumberFormat="1" applyFont="1" applyBorder="1" applyAlignment="1">
      <alignment/>
    </xf>
    <xf numFmtId="9" fontId="5" fillId="0" borderId="11" xfId="5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0" fontId="5" fillId="0" borderId="11" xfId="57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64" fontId="6" fillId="0" borderId="13" xfId="42" applyNumberFormat="1" applyFont="1" applyFill="1" applyBorder="1" applyAlignment="1">
      <alignment/>
    </xf>
    <xf numFmtId="164" fontId="5" fillId="0" borderId="13" xfId="42" applyNumberFormat="1" applyFont="1" applyFill="1" applyBorder="1" applyAlignment="1">
      <alignment/>
    </xf>
    <xf numFmtId="9" fontId="5" fillId="0" borderId="13" xfId="57" applyFont="1" applyFill="1" applyBorder="1" applyAlignment="1">
      <alignment/>
    </xf>
    <xf numFmtId="9" fontId="5" fillId="0" borderId="11" xfId="57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43" fontId="6" fillId="0" borderId="12" xfId="42" applyFont="1" applyFill="1" applyBorder="1" applyAlignment="1">
      <alignment/>
    </xf>
    <xf numFmtId="0" fontId="5" fillId="0" borderId="13" xfId="0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6" fillId="0" borderId="14" xfId="42" applyNumberFormat="1" applyFont="1" applyFill="1" applyBorder="1" applyAlignment="1">
      <alignment/>
    </xf>
    <xf numFmtId="164" fontId="5" fillId="0" borderId="14" xfId="42" applyNumberFormat="1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164" fontId="6" fillId="0" borderId="10" xfId="42" applyNumberFormat="1" applyFont="1" applyFill="1" applyBorder="1" applyAlignment="1">
      <alignment/>
    </xf>
    <xf numFmtId="164" fontId="6" fillId="0" borderId="10" xfId="42" applyNumberFormat="1" applyFont="1" applyFill="1" applyBorder="1" applyAlignment="1">
      <alignment horizontal="center"/>
    </xf>
    <xf numFmtId="164" fontId="5" fillId="0" borderId="10" xfId="42" applyNumberFormat="1" applyFont="1" applyFill="1" applyBorder="1" applyAlignment="1">
      <alignment/>
    </xf>
    <xf numFmtId="9" fontId="5" fillId="0" borderId="10" xfId="57" applyFont="1" applyFill="1" applyBorder="1" applyAlignment="1">
      <alignment/>
    </xf>
    <xf numFmtId="164" fontId="6" fillId="0" borderId="13" xfId="42" applyNumberFormat="1" applyFont="1" applyFill="1" applyBorder="1" applyAlignment="1">
      <alignment horizontal="center"/>
    </xf>
    <xf numFmtId="164" fontId="5" fillId="0" borderId="12" xfId="42" applyNumberFormat="1" applyFont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64" fontId="6" fillId="0" borderId="16" xfId="42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9" fontId="5" fillId="0" borderId="18" xfId="57" applyFont="1" applyFill="1" applyBorder="1" applyAlignment="1">
      <alignment/>
    </xf>
    <xf numFmtId="9" fontId="5" fillId="0" borderId="19" xfId="57" applyFont="1" applyFill="1" applyBorder="1" applyAlignment="1">
      <alignment/>
    </xf>
    <xf numFmtId="0" fontId="5" fillId="0" borderId="20" xfId="0" applyFont="1" applyFill="1" applyBorder="1" applyAlignment="1">
      <alignment/>
    </xf>
    <xf numFmtId="9" fontId="5" fillId="0" borderId="20" xfId="57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64" fontId="6" fillId="35" borderId="11" xfId="42" applyNumberFormat="1" applyFont="1" applyFill="1" applyBorder="1" applyAlignment="1">
      <alignment/>
    </xf>
    <xf numFmtId="164" fontId="6" fillId="35" borderId="13" xfId="42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3">
      <selection activeCell="B77" sqref="B77"/>
    </sheetView>
  </sheetViews>
  <sheetFormatPr defaultColWidth="9.140625" defaultRowHeight="12.75"/>
  <cols>
    <col min="1" max="1" width="3.140625" style="0" customWidth="1"/>
    <col min="2" max="2" width="64.28125" style="0" customWidth="1"/>
    <col min="3" max="3" width="8.28125" style="0" customWidth="1"/>
    <col min="4" max="4" width="7.00390625" style="0" customWidth="1"/>
    <col min="5" max="5" width="11.57421875" style="0" customWidth="1"/>
    <col min="6" max="6" width="10.00390625" style="0" customWidth="1"/>
    <col min="7" max="7" width="6.7109375" style="0" customWidth="1"/>
  </cols>
  <sheetData>
    <row r="1" spans="1:7" ht="21.75" thickBot="1">
      <c r="A1" s="1"/>
      <c r="B1" s="48" t="s">
        <v>0</v>
      </c>
      <c r="C1" s="78" t="s">
        <v>70</v>
      </c>
      <c r="D1" s="79"/>
      <c r="E1" s="2"/>
      <c r="F1" s="2"/>
      <c r="G1" s="2"/>
    </row>
    <row r="2" spans="1:7" ht="9" customHeight="1">
      <c r="A2" s="1"/>
      <c r="B2" s="3"/>
      <c r="C2" s="2"/>
      <c r="D2" s="2"/>
      <c r="E2" s="72" t="s">
        <v>48</v>
      </c>
      <c r="F2" s="73"/>
      <c r="G2" s="74"/>
    </row>
    <row r="3" spans="1:7" ht="16.5" thickBot="1">
      <c r="A3" s="1"/>
      <c r="B3" s="47" t="s">
        <v>66</v>
      </c>
      <c r="C3" s="2"/>
      <c r="D3" s="2"/>
      <c r="E3" s="75"/>
      <c r="F3" s="76"/>
      <c r="G3" s="77"/>
    </row>
    <row r="4" spans="1:7" ht="13.5" thickBot="1">
      <c r="A4" s="1"/>
      <c r="B4" s="1"/>
      <c r="C4" s="2"/>
      <c r="D4" s="2"/>
      <c r="E4" s="2"/>
      <c r="F4" s="2"/>
      <c r="G4" s="2"/>
    </row>
    <row r="5" spans="1:8" ht="12.7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5</v>
      </c>
      <c r="G5" s="9" t="s">
        <v>6</v>
      </c>
      <c r="H5" s="10"/>
    </row>
    <row r="6" spans="1:8" ht="13.5" thickBot="1">
      <c r="A6" s="11" t="s">
        <v>7</v>
      </c>
      <c r="B6" s="11"/>
      <c r="C6" s="11"/>
      <c r="D6" s="11"/>
      <c r="E6" s="11" t="s">
        <v>8</v>
      </c>
      <c r="F6" s="11" t="s">
        <v>8</v>
      </c>
      <c r="G6" s="11" t="s">
        <v>9</v>
      </c>
      <c r="H6" s="10"/>
    </row>
    <row r="7" spans="1:8" ht="12.75">
      <c r="A7" s="12"/>
      <c r="B7" s="12"/>
      <c r="C7" s="13"/>
      <c r="D7" s="13"/>
      <c r="E7" s="13"/>
      <c r="F7" s="13"/>
      <c r="G7" s="13"/>
      <c r="H7" s="10"/>
    </row>
    <row r="8" spans="1:8" ht="15.75">
      <c r="A8" s="14" t="s">
        <v>10</v>
      </c>
      <c r="B8" s="49" t="s">
        <v>11</v>
      </c>
      <c r="C8" s="15"/>
      <c r="D8" s="15"/>
      <c r="E8" s="15"/>
      <c r="F8" s="15"/>
      <c r="G8" s="15"/>
      <c r="H8" s="10"/>
    </row>
    <row r="9" spans="1:8" ht="12.75">
      <c r="A9" s="14"/>
      <c r="B9" s="14" t="s">
        <v>26</v>
      </c>
      <c r="C9" s="14"/>
      <c r="D9" s="20"/>
      <c r="E9" s="14"/>
      <c r="F9" s="15"/>
      <c r="G9" s="15"/>
      <c r="H9" s="10"/>
    </row>
    <row r="10" spans="1:8" ht="12.75">
      <c r="A10" s="14"/>
      <c r="B10" s="14" t="s">
        <v>27</v>
      </c>
      <c r="C10" s="20">
        <v>5000</v>
      </c>
      <c r="D10" s="20">
        <v>20</v>
      </c>
      <c r="E10" s="36">
        <f>C10*D10</f>
        <v>100000</v>
      </c>
      <c r="F10" s="15"/>
      <c r="G10" s="15"/>
      <c r="H10" s="10"/>
    </row>
    <row r="11" spans="1:8" ht="12.75">
      <c r="A11" s="14"/>
      <c r="B11" s="14" t="s">
        <v>28</v>
      </c>
      <c r="C11" s="20">
        <v>10000</v>
      </c>
      <c r="D11" s="20">
        <v>32</v>
      </c>
      <c r="E11" s="36">
        <f>C11*D11</f>
        <v>320000</v>
      </c>
      <c r="F11" s="15"/>
      <c r="G11" s="15"/>
      <c r="H11" s="10"/>
    </row>
    <row r="12" spans="1:8" ht="12.75">
      <c r="A12" s="14"/>
      <c r="B12" s="14" t="s">
        <v>29</v>
      </c>
      <c r="C12" s="14"/>
      <c r="D12" s="20"/>
      <c r="E12" s="36"/>
      <c r="F12" s="15"/>
      <c r="G12" s="15"/>
      <c r="H12" s="10"/>
    </row>
    <row r="13" spans="1:8" ht="12.75">
      <c r="A13" s="14"/>
      <c r="B13" s="14" t="s">
        <v>30</v>
      </c>
      <c r="C13" s="14"/>
      <c r="D13" s="20"/>
      <c r="E13" s="36"/>
      <c r="F13" s="15"/>
      <c r="G13" s="15"/>
      <c r="H13" s="10"/>
    </row>
    <row r="14" spans="1:8" ht="8.25" customHeight="1">
      <c r="A14" s="14"/>
      <c r="B14" s="11"/>
      <c r="C14" s="17"/>
      <c r="D14" s="20"/>
      <c r="E14" s="17"/>
      <c r="F14" s="18"/>
      <c r="G14" s="15"/>
      <c r="H14" s="10"/>
    </row>
    <row r="15" spans="1:8" ht="16.5" thickBot="1">
      <c r="A15" s="14"/>
      <c r="B15" s="40" t="s">
        <v>31</v>
      </c>
      <c r="C15" s="34"/>
      <c r="D15" s="34"/>
      <c r="E15" s="34"/>
      <c r="F15" s="46">
        <f>SUM(E10:E13)</f>
        <v>420000</v>
      </c>
      <c r="G15" s="19"/>
      <c r="H15" s="10"/>
    </row>
    <row r="16" spans="1:8" ht="16.5" thickBot="1">
      <c r="A16" s="12" t="s">
        <v>12</v>
      </c>
      <c r="B16" s="60" t="s">
        <v>13</v>
      </c>
      <c r="C16" s="37"/>
      <c r="D16" s="37"/>
      <c r="E16" s="37"/>
      <c r="F16" s="38"/>
      <c r="G16" s="39"/>
      <c r="H16" s="10"/>
    </row>
    <row r="17" spans="1:8" ht="12.75">
      <c r="A17" s="14">
        <v>1</v>
      </c>
      <c r="B17" s="61" t="s">
        <v>51</v>
      </c>
      <c r="C17" s="41"/>
      <c r="D17" s="42"/>
      <c r="E17" s="41">
        <v>40000</v>
      </c>
      <c r="F17" s="43">
        <f>E17</f>
        <v>40000</v>
      </c>
      <c r="G17" s="44">
        <f>F17/F58</f>
        <v>0.09523809523809523</v>
      </c>
      <c r="H17" s="10"/>
    </row>
    <row r="18" spans="1:8" ht="13.5" thickBot="1">
      <c r="A18" s="14"/>
      <c r="B18" s="58"/>
      <c r="C18" s="28"/>
      <c r="D18" s="45"/>
      <c r="E18" s="28"/>
      <c r="F18" s="29"/>
      <c r="G18" s="30"/>
      <c r="H18" s="10"/>
    </row>
    <row r="19" spans="1:8" ht="12.75">
      <c r="A19" s="14">
        <v>2</v>
      </c>
      <c r="B19" s="61" t="s">
        <v>14</v>
      </c>
      <c r="C19" s="41"/>
      <c r="D19" s="41"/>
      <c r="E19" s="41"/>
      <c r="F19" s="43"/>
      <c r="G19" s="12"/>
      <c r="H19" s="10"/>
    </row>
    <row r="20" spans="1:8" ht="12.75">
      <c r="A20" s="14"/>
      <c r="B20" s="62" t="s">
        <v>32</v>
      </c>
      <c r="C20" s="20"/>
      <c r="D20" s="20"/>
      <c r="E20" s="20"/>
      <c r="F20" s="21"/>
      <c r="G20" s="22"/>
      <c r="H20" s="10"/>
    </row>
    <row r="21" spans="1:8" ht="12.75">
      <c r="A21" s="14"/>
      <c r="B21" s="63" t="s">
        <v>34</v>
      </c>
      <c r="C21" s="20">
        <v>2000</v>
      </c>
      <c r="D21" s="20">
        <v>20</v>
      </c>
      <c r="E21" s="20">
        <f>C21*D21</f>
        <v>40000</v>
      </c>
      <c r="F21" s="21"/>
      <c r="G21" s="22"/>
      <c r="H21" s="10"/>
    </row>
    <row r="22" spans="1:8" ht="12.75">
      <c r="A22" s="14"/>
      <c r="B22" s="63" t="s">
        <v>33</v>
      </c>
      <c r="C22" s="20">
        <v>2000</v>
      </c>
      <c r="D22" s="20">
        <v>10</v>
      </c>
      <c r="E22" s="20">
        <f>C22*D22</f>
        <v>20000</v>
      </c>
      <c r="F22" s="21"/>
      <c r="G22" s="14"/>
      <c r="H22" s="10"/>
    </row>
    <row r="23" spans="1:8" ht="12.75">
      <c r="A23" s="14"/>
      <c r="B23" s="63" t="s">
        <v>52</v>
      </c>
      <c r="C23" s="20"/>
      <c r="D23" s="20"/>
      <c r="E23" s="20">
        <v>0</v>
      </c>
      <c r="F23" s="21"/>
      <c r="G23" s="14"/>
      <c r="H23" s="10"/>
    </row>
    <row r="24" spans="1:8" ht="12.75">
      <c r="A24" s="14"/>
      <c r="B24" s="63" t="s">
        <v>46</v>
      </c>
      <c r="C24" s="20"/>
      <c r="D24" s="20"/>
      <c r="E24" s="20">
        <v>0</v>
      </c>
      <c r="F24" s="23"/>
      <c r="G24" s="15"/>
      <c r="H24" s="10"/>
    </row>
    <row r="25" spans="1:8" ht="12.75">
      <c r="A25" s="14"/>
      <c r="B25" s="62" t="s">
        <v>53</v>
      </c>
      <c r="C25" s="20">
        <v>12</v>
      </c>
      <c r="D25" s="20">
        <f>E25/C25</f>
        <v>1000</v>
      </c>
      <c r="E25" s="20">
        <v>12000</v>
      </c>
      <c r="F25" s="21">
        <f>SUM(E20:E25)</f>
        <v>72000</v>
      </c>
      <c r="G25" s="24">
        <f>F25/F58</f>
        <v>0.17142857142857143</v>
      </c>
      <c r="H25" s="10"/>
    </row>
    <row r="26" spans="1:8" ht="6.75" customHeight="1" thickBot="1">
      <c r="A26" s="14"/>
      <c r="B26" s="64"/>
      <c r="C26" s="28"/>
      <c r="D26" s="28"/>
      <c r="E26" s="28"/>
      <c r="F26" s="29"/>
      <c r="G26" s="35"/>
      <c r="H26" s="10"/>
    </row>
    <row r="27" spans="1:8" ht="12.75">
      <c r="A27" s="14">
        <v>3</v>
      </c>
      <c r="B27" s="61" t="s">
        <v>59</v>
      </c>
      <c r="C27" s="41"/>
      <c r="D27" s="41"/>
      <c r="E27" s="41">
        <v>24000</v>
      </c>
      <c r="F27" s="43">
        <f>E27</f>
        <v>24000</v>
      </c>
      <c r="G27" s="44">
        <f>F27/F58</f>
        <v>0.05714285714285714</v>
      </c>
      <c r="H27" s="10"/>
    </row>
    <row r="28" spans="1:8" ht="13.5" thickBot="1">
      <c r="A28" s="14"/>
      <c r="B28" s="58"/>
      <c r="C28" s="28"/>
      <c r="D28" s="28"/>
      <c r="E28" s="28"/>
      <c r="F28" s="29"/>
      <c r="G28" s="27"/>
      <c r="H28" s="10"/>
    </row>
    <row r="29" spans="1:8" ht="12.75">
      <c r="A29" s="14">
        <v>4</v>
      </c>
      <c r="B29" s="62" t="s">
        <v>54</v>
      </c>
      <c r="C29" s="20"/>
      <c r="D29" s="20"/>
      <c r="E29" s="20"/>
      <c r="F29" s="21"/>
      <c r="G29" s="26"/>
      <c r="H29" s="10"/>
    </row>
    <row r="30" spans="1:8" ht="15">
      <c r="A30" s="14"/>
      <c r="B30" s="65" t="s">
        <v>35</v>
      </c>
      <c r="C30" s="20">
        <v>300</v>
      </c>
      <c r="D30" s="20">
        <v>75</v>
      </c>
      <c r="E30" s="20">
        <f>C30*D30</f>
        <v>22500</v>
      </c>
      <c r="F30" s="21"/>
      <c r="G30" s="26"/>
      <c r="H30" s="10"/>
    </row>
    <row r="31" spans="1:8" ht="12.75">
      <c r="A31" s="14"/>
      <c r="B31" s="62" t="s">
        <v>55</v>
      </c>
      <c r="C31" s="20">
        <v>100</v>
      </c>
      <c r="D31" s="20">
        <v>60</v>
      </c>
      <c r="E31" s="20">
        <f>C31*D31</f>
        <v>6000</v>
      </c>
      <c r="F31" s="21"/>
      <c r="G31" s="26"/>
      <c r="H31" s="10"/>
    </row>
    <row r="32" spans="1:8" ht="12.75">
      <c r="A32" s="14"/>
      <c r="B32" s="62" t="s">
        <v>56</v>
      </c>
      <c r="C32" s="20">
        <v>0</v>
      </c>
      <c r="D32" s="20">
        <v>0</v>
      </c>
      <c r="E32" s="20">
        <f>C32*D32</f>
        <v>0</v>
      </c>
      <c r="F32" s="21"/>
      <c r="G32" s="26"/>
      <c r="H32" s="10"/>
    </row>
    <row r="33" spans="1:8" ht="12.75">
      <c r="A33" s="14"/>
      <c r="B33" s="62" t="s">
        <v>36</v>
      </c>
      <c r="C33" s="20">
        <v>0</v>
      </c>
      <c r="D33" s="20">
        <v>0</v>
      </c>
      <c r="E33" s="20">
        <v>15000</v>
      </c>
      <c r="F33" s="21"/>
      <c r="G33" s="26"/>
      <c r="H33" s="10"/>
    </row>
    <row r="34" spans="1:8" ht="11.25" customHeight="1" thickBot="1">
      <c r="A34" s="14"/>
      <c r="B34" s="64" t="s">
        <v>15</v>
      </c>
      <c r="C34" s="28"/>
      <c r="D34" s="28"/>
      <c r="E34" s="28"/>
      <c r="F34" s="29">
        <f>SUM(E30:E33)</f>
        <v>43500</v>
      </c>
      <c r="G34" s="30">
        <f>F34/F58</f>
        <v>0.10357142857142858</v>
      </c>
      <c r="H34" s="10"/>
    </row>
    <row r="35" spans="1:8" ht="12.75">
      <c r="A35" s="14">
        <v>5</v>
      </c>
      <c r="B35" s="61" t="s">
        <v>16</v>
      </c>
      <c r="C35" s="41"/>
      <c r="D35" s="41"/>
      <c r="E35" s="41"/>
      <c r="F35" s="43"/>
      <c r="G35" s="9"/>
      <c r="H35" s="10"/>
    </row>
    <row r="36" spans="1:8" ht="12.75">
      <c r="A36" s="14"/>
      <c r="B36" s="62" t="s">
        <v>58</v>
      </c>
      <c r="C36" s="20"/>
      <c r="D36" s="20"/>
      <c r="E36" s="20"/>
      <c r="F36" s="21"/>
      <c r="G36" s="11"/>
      <c r="H36" s="10"/>
    </row>
    <row r="37" spans="1:8" ht="12.75">
      <c r="A37" s="14"/>
      <c r="B37" s="63"/>
      <c r="C37" s="20"/>
      <c r="D37" s="20"/>
      <c r="E37" s="20"/>
      <c r="F37" s="21"/>
      <c r="G37" s="11"/>
      <c r="H37" s="10"/>
    </row>
    <row r="38" spans="1:8" ht="12.75">
      <c r="A38" s="14"/>
      <c r="B38" s="63" t="s">
        <v>57</v>
      </c>
      <c r="C38" s="20"/>
      <c r="D38" s="20"/>
      <c r="E38" s="20">
        <v>25000</v>
      </c>
      <c r="F38" s="21"/>
      <c r="G38" s="31"/>
      <c r="H38" s="10"/>
    </row>
    <row r="39" spans="1:8" ht="12.75">
      <c r="A39" s="14"/>
      <c r="B39" s="63" t="s">
        <v>69</v>
      </c>
      <c r="C39" s="20"/>
      <c r="D39" s="20"/>
      <c r="E39" s="20">
        <v>0</v>
      </c>
      <c r="F39" s="21"/>
      <c r="G39" s="11"/>
      <c r="H39" s="10"/>
    </row>
    <row r="40" spans="1:8" ht="12.75">
      <c r="A40" s="14"/>
      <c r="B40" s="63" t="s">
        <v>68</v>
      </c>
      <c r="C40" s="20">
        <v>3000</v>
      </c>
      <c r="D40" s="20">
        <v>4</v>
      </c>
      <c r="E40" s="20">
        <v>12000</v>
      </c>
      <c r="F40" s="21"/>
      <c r="G40" s="11"/>
      <c r="H40" s="10"/>
    </row>
    <row r="41" spans="1:8" ht="12.75">
      <c r="A41" s="14"/>
      <c r="B41" s="63" t="s">
        <v>37</v>
      </c>
      <c r="C41" s="20"/>
      <c r="D41" s="20"/>
      <c r="E41" s="20">
        <v>5000</v>
      </c>
      <c r="F41" s="21"/>
      <c r="G41" s="11"/>
      <c r="H41" s="10"/>
    </row>
    <row r="42" spans="1:8" ht="12.75">
      <c r="A42" s="14"/>
      <c r="B42" s="63" t="s">
        <v>61</v>
      </c>
      <c r="C42" s="20"/>
      <c r="D42" s="20"/>
      <c r="E42" s="20">
        <v>0</v>
      </c>
      <c r="F42" s="21"/>
      <c r="G42" s="11"/>
      <c r="H42" s="10"/>
    </row>
    <row r="43" spans="1:8" ht="12.75">
      <c r="A43" s="14"/>
      <c r="B43" s="63" t="s">
        <v>38</v>
      </c>
      <c r="C43" s="20"/>
      <c r="D43" s="20"/>
      <c r="E43" s="20">
        <v>6500</v>
      </c>
      <c r="F43" s="21"/>
      <c r="G43" s="31"/>
      <c r="H43" s="10"/>
    </row>
    <row r="44" spans="1:8" ht="12.75">
      <c r="A44" s="14"/>
      <c r="B44" s="63" t="s">
        <v>67</v>
      </c>
      <c r="C44" s="20"/>
      <c r="D44" s="20"/>
      <c r="E44" s="20">
        <v>0</v>
      </c>
      <c r="F44" s="21"/>
      <c r="G44" s="31"/>
      <c r="H44" s="10"/>
    </row>
    <row r="45" spans="1:8" ht="12.75">
      <c r="A45" s="14"/>
      <c r="B45" s="63" t="s">
        <v>47</v>
      </c>
      <c r="C45" s="20"/>
      <c r="D45" s="20"/>
      <c r="E45" s="20">
        <v>1500</v>
      </c>
      <c r="F45" s="21">
        <f>SUM(E38:E45)</f>
        <v>50000</v>
      </c>
      <c r="G45" s="31">
        <f>F45/F58</f>
        <v>0.11904761904761904</v>
      </c>
      <c r="H45" s="10"/>
    </row>
    <row r="46" spans="1:8" ht="13.5" thickBot="1">
      <c r="A46" s="14"/>
      <c r="B46" s="63"/>
      <c r="C46" s="20"/>
      <c r="D46" s="20"/>
      <c r="E46" s="20"/>
      <c r="F46" s="21"/>
      <c r="G46" s="31"/>
      <c r="H46" s="10"/>
    </row>
    <row r="47" spans="1:8" ht="12.75">
      <c r="A47" s="14">
        <v>6</v>
      </c>
      <c r="B47" s="61" t="s">
        <v>60</v>
      </c>
      <c r="C47" s="41"/>
      <c r="D47" s="41"/>
      <c r="E47" s="41"/>
      <c r="F47" s="43"/>
      <c r="G47" s="56"/>
      <c r="H47" s="10"/>
    </row>
    <row r="48" spans="1:8" ht="12.75">
      <c r="A48" s="14"/>
      <c r="B48" s="62" t="s">
        <v>72</v>
      </c>
      <c r="C48" s="20">
        <v>155</v>
      </c>
      <c r="D48" s="20">
        <v>153</v>
      </c>
      <c r="E48" s="20">
        <f>C48*D48</f>
        <v>23715</v>
      </c>
      <c r="F48" s="21"/>
      <c r="G48" s="57"/>
      <c r="H48" s="10"/>
    </row>
    <row r="49" spans="1:8" ht="12.75">
      <c r="A49" s="14"/>
      <c r="B49" s="62" t="s">
        <v>71</v>
      </c>
      <c r="C49" s="20">
        <v>120</v>
      </c>
      <c r="D49" s="20">
        <v>70</v>
      </c>
      <c r="E49" s="20">
        <f>C49*D49</f>
        <v>8400</v>
      </c>
      <c r="F49" s="21"/>
      <c r="G49" s="57"/>
      <c r="H49" s="10"/>
    </row>
    <row r="50" spans="1:8" ht="13.5" thickBot="1">
      <c r="A50" s="14"/>
      <c r="B50" s="58" t="s">
        <v>65</v>
      </c>
      <c r="C50" s="28"/>
      <c r="D50" s="28"/>
      <c r="E50" s="28">
        <v>5385</v>
      </c>
      <c r="F50" s="29">
        <f>SUM(E48:E50)</f>
        <v>37500</v>
      </c>
      <c r="G50" s="59">
        <f>F50/F58</f>
        <v>0.08928571428571429</v>
      </c>
      <c r="H50" s="10"/>
    </row>
    <row r="51" spans="1:8" ht="12.75">
      <c r="A51" s="14">
        <v>7</v>
      </c>
      <c r="B51" s="61" t="s">
        <v>62</v>
      </c>
      <c r="C51" s="41"/>
      <c r="D51" s="41"/>
      <c r="E51" s="41"/>
      <c r="F51" s="43"/>
      <c r="G51" s="31"/>
      <c r="H51" s="10"/>
    </row>
    <row r="52" spans="1:8" ht="13.5" thickBot="1">
      <c r="A52" s="14"/>
      <c r="B52" s="58"/>
      <c r="C52" s="28"/>
      <c r="D52" s="28"/>
      <c r="E52" s="28"/>
      <c r="F52" s="29">
        <v>27000</v>
      </c>
      <c r="G52" s="30">
        <f>F52/F58</f>
        <v>0.06428571428571428</v>
      </c>
      <c r="H52" s="10"/>
    </row>
    <row r="53" spans="1:8" ht="7.5" customHeight="1">
      <c r="A53" s="14"/>
      <c r="B53" s="66"/>
      <c r="C53" s="41"/>
      <c r="D53" s="41"/>
      <c r="E53" s="41"/>
      <c r="F53" s="43"/>
      <c r="G53" s="9"/>
      <c r="H53" s="10"/>
    </row>
    <row r="54" spans="1:8" ht="12.75">
      <c r="A54" s="14">
        <v>5</v>
      </c>
      <c r="B54" s="62" t="s">
        <v>39</v>
      </c>
      <c r="C54" s="20"/>
      <c r="D54" s="20"/>
      <c r="E54" s="20">
        <f>F15*0.1</f>
        <v>42000</v>
      </c>
      <c r="F54" s="21"/>
      <c r="G54" s="26"/>
      <c r="H54" s="10"/>
    </row>
    <row r="55" spans="1:8" ht="12.75">
      <c r="A55" s="14"/>
      <c r="B55" s="62" t="s">
        <v>40</v>
      </c>
      <c r="C55" s="20"/>
      <c r="D55" s="20"/>
      <c r="E55" s="20">
        <f>F15*0.1</f>
        <v>42000</v>
      </c>
      <c r="F55" s="21"/>
      <c r="G55" s="26"/>
      <c r="H55" s="10"/>
    </row>
    <row r="56" spans="1:8" ht="12.75">
      <c r="A56" s="14"/>
      <c r="B56" s="62" t="s">
        <v>79</v>
      </c>
      <c r="C56" s="20"/>
      <c r="D56" s="20"/>
      <c r="E56" s="20">
        <f>F15*0.1</f>
        <v>42000</v>
      </c>
      <c r="F56" s="21"/>
      <c r="G56" s="26"/>
      <c r="H56" s="10"/>
    </row>
    <row r="57" spans="1:8" ht="13.5" thickBot="1">
      <c r="A57" s="14"/>
      <c r="B57" s="62"/>
      <c r="C57" s="20"/>
      <c r="D57" s="20"/>
      <c r="E57" s="20"/>
      <c r="F57" s="21">
        <f>SUM(E54:E57)</f>
        <v>126000</v>
      </c>
      <c r="G57" s="24">
        <f>F57/F58</f>
        <v>0.3</v>
      </c>
      <c r="H57" s="10"/>
    </row>
    <row r="58" spans="1:8" ht="14.25">
      <c r="A58" s="14"/>
      <c r="B58" s="67" t="s">
        <v>17</v>
      </c>
      <c r="C58" s="41"/>
      <c r="D58" s="41"/>
      <c r="E58" s="41">
        <f>SUM(E16:E57)</f>
        <v>393000</v>
      </c>
      <c r="F58" s="43">
        <f>SUM(F17:F57)</f>
        <v>420000</v>
      </c>
      <c r="G58" s="70">
        <f>SUM(G17:G57)</f>
        <v>1</v>
      </c>
      <c r="H58" s="10"/>
    </row>
    <row r="59" spans="1:8" ht="13.5" thickBot="1">
      <c r="A59" s="27"/>
      <c r="B59" s="64"/>
      <c r="C59" s="27"/>
      <c r="D59" s="28"/>
      <c r="E59" s="28"/>
      <c r="F59" s="27"/>
      <c r="G59" s="27"/>
      <c r="H59" s="10"/>
    </row>
    <row r="60" spans="1:8" ht="13.5" thickBot="1">
      <c r="A60" s="25"/>
      <c r="B60" s="52" t="s">
        <v>50</v>
      </c>
      <c r="C60" s="53"/>
      <c r="D60" s="54"/>
      <c r="E60" s="54"/>
      <c r="F60" s="55">
        <f>F15-F58</f>
        <v>0</v>
      </c>
      <c r="G60" s="25"/>
      <c r="H60" s="10"/>
    </row>
    <row r="61" spans="1:8" ht="15" customHeight="1">
      <c r="A61" s="25"/>
      <c r="B61" s="25"/>
      <c r="C61" s="25"/>
      <c r="D61" s="32"/>
      <c r="E61" s="32"/>
      <c r="F61" s="25"/>
      <c r="G61" s="25"/>
      <c r="H61" s="10"/>
    </row>
    <row r="62" spans="1:8" ht="12.75">
      <c r="A62" s="25"/>
      <c r="B62" s="16" t="s">
        <v>41</v>
      </c>
      <c r="C62" s="25"/>
      <c r="D62" s="32"/>
      <c r="E62" s="32"/>
      <c r="F62" s="25"/>
      <c r="G62" s="25"/>
      <c r="H62" s="10"/>
    </row>
    <row r="63" spans="1:8" ht="12.75">
      <c r="A63" s="25"/>
      <c r="B63" s="25" t="s">
        <v>45</v>
      </c>
      <c r="C63" s="25"/>
      <c r="D63" s="32"/>
      <c r="E63" s="32"/>
      <c r="F63" s="25"/>
      <c r="G63" s="25"/>
      <c r="H63" s="10"/>
    </row>
    <row r="64" spans="1:8" ht="12.75">
      <c r="A64" s="25"/>
      <c r="B64" s="25" t="s">
        <v>44</v>
      </c>
      <c r="C64" s="25"/>
      <c r="D64" s="32"/>
      <c r="E64" s="32"/>
      <c r="F64" s="25"/>
      <c r="G64" s="25"/>
      <c r="H64" s="10"/>
    </row>
    <row r="65" spans="1:7" ht="12.75">
      <c r="A65" s="4"/>
      <c r="B65" s="33" t="s">
        <v>43</v>
      </c>
      <c r="C65" s="1"/>
      <c r="D65" s="1"/>
      <c r="E65" s="1"/>
      <c r="F65" s="1"/>
      <c r="G65" s="1"/>
    </row>
    <row r="66" spans="1:7" ht="12.75">
      <c r="A66" s="4"/>
      <c r="B66" s="25" t="s">
        <v>42</v>
      </c>
      <c r="C66" s="1"/>
      <c r="D66" s="1"/>
      <c r="E66" s="1"/>
      <c r="F66" s="1"/>
      <c r="G66" s="1"/>
    </row>
    <row r="67" spans="1:7" ht="12.75">
      <c r="A67" s="4"/>
      <c r="B67" s="8"/>
      <c r="C67" s="1"/>
      <c r="D67" s="1"/>
      <c r="E67" s="1"/>
      <c r="F67" s="1"/>
      <c r="G67" s="1"/>
    </row>
    <row r="68" spans="1:7" ht="12.75">
      <c r="A68" s="4"/>
      <c r="B68" s="4"/>
      <c r="C68" s="1"/>
      <c r="D68" s="1"/>
      <c r="E68" s="1"/>
      <c r="F68" s="1"/>
      <c r="G68" s="1"/>
    </row>
    <row r="69" spans="1:7" ht="12.75">
      <c r="A69" s="1"/>
      <c r="B69" s="1" t="s">
        <v>18</v>
      </c>
      <c r="C69" s="1"/>
      <c r="D69" s="1"/>
      <c r="E69" s="1" t="s">
        <v>19</v>
      </c>
      <c r="F69" s="5"/>
      <c r="G69" s="1"/>
    </row>
    <row r="70" spans="1:7" ht="12.75">
      <c r="A70" s="1"/>
      <c r="B70" s="6"/>
      <c r="C70" s="1"/>
      <c r="D70" s="1"/>
      <c r="E70" s="6"/>
      <c r="F70" s="5"/>
      <c r="G70" s="1"/>
    </row>
    <row r="71" spans="1:7" ht="12.75">
      <c r="A71" s="1"/>
      <c r="B71" s="7" t="s">
        <v>20</v>
      </c>
      <c r="C71" s="1"/>
      <c r="D71" s="1"/>
      <c r="E71" s="4" t="s">
        <v>21</v>
      </c>
      <c r="F71" s="5"/>
      <c r="G71" s="1"/>
    </row>
    <row r="72" spans="1:7" ht="12.75">
      <c r="A72" s="1"/>
      <c r="B72" s="7" t="s">
        <v>24</v>
      </c>
      <c r="C72" s="1"/>
      <c r="D72" s="1"/>
      <c r="E72" s="1"/>
      <c r="F72" s="5"/>
      <c r="G72" s="1"/>
    </row>
    <row r="73" spans="1:7" ht="12.75">
      <c r="A73" s="1"/>
      <c r="B73" s="7"/>
      <c r="C73" s="1"/>
      <c r="D73" s="1"/>
      <c r="E73" s="1"/>
      <c r="F73" s="5"/>
      <c r="G73" s="1"/>
    </row>
    <row r="74" spans="1:7" ht="12.75">
      <c r="A74" s="1"/>
      <c r="B74" s="7"/>
      <c r="C74" s="1"/>
      <c r="D74" s="1"/>
      <c r="E74" s="1"/>
      <c r="F74" s="5"/>
      <c r="G74" s="1"/>
    </row>
    <row r="75" spans="1:7" ht="12.75">
      <c r="A75" s="1"/>
      <c r="B75" s="1"/>
      <c r="C75" s="1"/>
      <c r="D75" s="1"/>
      <c r="E75" s="1"/>
      <c r="F75" s="5"/>
      <c r="G75" s="1"/>
    </row>
    <row r="76" spans="1:7" ht="12.75">
      <c r="A76" s="1"/>
      <c r="B76" s="1" t="s">
        <v>22</v>
      </c>
      <c r="C76" s="1"/>
      <c r="D76" s="1"/>
      <c r="E76" s="1"/>
      <c r="F76" s="5"/>
      <c r="G76" s="1"/>
    </row>
    <row r="77" spans="1:7" ht="12.75">
      <c r="A77" s="1"/>
      <c r="B77" s="7"/>
      <c r="C77" s="1"/>
      <c r="D77" s="1"/>
      <c r="E77" s="1"/>
      <c r="F77" s="5"/>
      <c r="G77" s="1"/>
    </row>
    <row r="78" spans="1:7" ht="12.75">
      <c r="A78" s="1"/>
      <c r="B78" s="7" t="s">
        <v>23</v>
      </c>
      <c r="C78" s="1"/>
      <c r="D78" s="1"/>
      <c r="E78" s="1"/>
      <c r="F78" s="5"/>
      <c r="G78" s="1"/>
    </row>
    <row r="79" spans="1:7" ht="12.75">
      <c r="A79" s="1"/>
      <c r="B79" s="5"/>
      <c r="C79" s="5"/>
      <c r="D79" s="5"/>
      <c r="E79" s="5"/>
      <c r="F79" s="5"/>
      <c r="G79" s="1"/>
    </row>
    <row r="81" ht="12.75">
      <c r="B81" s="51" t="s">
        <v>49</v>
      </c>
    </row>
    <row r="82" ht="19.5">
      <c r="B82" s="50" t="s">
        <v>25</v>
      </c>
    </row>
  </sheetData>
  <sheetProtection/>
  <mergeCells count="2">
    <mergeCell ref="E2:G3"/>
    <mergeCell ref="C1:D1"/>
  </mergeCells>
  <printOptions/>
  <pageMargins left="0.5" right="0.25" top="0.25" bottom="0.25" header="0.5" footer="0.5"/>
  <pageSetup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4.57421875" style="0" customWidth="1"/>
    <col min="2" max="2" width="63.57421875" style="0" customWidth="1"/>
    <col min="6" max="6" width="8.57421875" style="0" customWidth="1"/>
    <col min="7" max="7" width="7.421875" style="0" customWidth="1"/>
  </cols>
  <sheetData>
    <row r="1" spans="1:7" ht="21.75" thickBot="1">
      <c r="A1" s="1"/>
      <c r="B1" s="48" t="s">
        <v>0</v>
      </c>
      <c r="C1" s="78"/>
      <c r="D1" s="79"/>
      <c r="E1" s="2"/>
      <c r="F1" s="2"/>
      <c r="G1" s="2"/>
    </row>
    <row r="2" spans="1:7" ht="5.25" customHeight="1">
      <c r="A2" s="1"/>
      <c r="B2" s="3"/>
      <c r="C2" s="2"/>
      <c r="D2" s="2"/>
      <c r="E2" s="72" t="s">
        <v>48</v>
      </c>
      <c r="F2" s="73"/>
      <c r="G2" s="74"/>
    </row>
    <row r="3" spans="1:7" ht="16.5" thickBot="1">
      <c r="A3" s="1"/>
      <c r="B3" s="47" t="s">
        <v>66</v>
      </c>
      <c r="C3" s="2"/>
      <c r="D3" s="2"/>
      <c r="E3" s="75"/>
      <c r="F3" s="76"/>
      <c r="G3" s="77"/>
    </row>
    <row r="4" spans="1:7" ht="13.5" thickBot="1">
      <c r="A4" s="1"/>
      <c r="B4" s="1"/>
      <c r="C4" s="2"/>
      <c r="D4" s="2"/>
      <c r="E4" s="2"/>
      <c r="F4" s="2"/>
      <c r="G4" s="2"/>
    </row>
    <row r="5" spans="1:7" ht="12.7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5</v>
      </c>
      <c r="G5" s="9" t="s">
        <v>6</v>
      </c>
    </row>
    <row r="6" spans="1:7" ht="13.5" thickBot="1">
      <c r="A6" s="11" t="s">
        <v>7</v>
      </c>
      <c r="B6" s="11"/>
      <c r="C6" s="11"/>
      <c r="D6" s="11"/>
      <c r="E6" s="11" t="s">
        <v>8</v>
      </c>
      <c r="F6" s="11" t="s">
        <v>8</v>
      </c>
      <c r="G6" s="11" t="s">
        <v>9</v>
      </c>
    </row>
    <row r="7" spans="1:7" ht="12.75">
      <c r="A7" s="12"/>
      <c r="B7" s="12"/>
      <c r="C7" s="13"/>
      <c r="D7" s="13"/>
      <c r="E7" s="13"/>
      <c r="F7" s="13"/>
      <c r="G7" s="13"/>
    </row>
    <row r="8" spans="1:7" ht="15.75">
      <c r="A8" s="14" t="s">
        <v>10</v>
      </c>
      <c r="B8" s="49" t="s">
        <v>11</v>
      </c>
      <c r="C8" s="15"/>
      <c r="D8" s="15"/>
      <c r="E8" s="15"/>
      <c r="F8" s="15"/>
      <c r="G8" s="15"/>
    </row>
    <row r="9" spans="1:7" ht="12.75">
      <c r="A9" s="14"/>
      <c r="B9" s="14" t="s">
        <v>26</v>
      </c>
      <c r="C9" s="14"/>
      <c r="D9" s="20"/>
      <c r="E9" s="14"/>
      <c r="F9" s="15"/>
      <c r="G9" s="15"/>
    </row>
    <row r="10" spans="1:7" ht="12.75">
      <c r="A10" s="14"/>
      <c r="B10" s="14" t="s">
        <v>27</v>
      </c>
      <c r="C10" s="68">
        <v>5000</v>
      </c>
      <c r="D10" s="68">
        <v>20</v>
      </c>
      <c r="E10" s="36">
        <f>C10*D10</f>
        <v>100000</v>
      </c>
      <c r="F10" s="15"/>
      <c r="G10" s="15"/>
    </row>
    <row r="11" spans="1:7" ht="12.75">
      <c r="A11" s="14"/>
      <c r="B11" s="14" t="s">
        <v>28</v>
      </c>
      <c r="C11" s="68">
        <v>10000</v>
      </c>
      <c r="D11" s="68">
        <v>32</v>
      </c>
      <c r="E11" s="36">
        <f>C11*D11</f>
        <v>320000</v>
      </c>
      <c r="F11" s="15"/>
      <c r="G11" s="15"/>
    </row>
    <row r="12" spans="1:7" ht="12.75">
      <c r="A12" s="14"/>
      <c r="B12" s="14" t="s">
        <v>29</v>
      </c>
      <c r="C12" s="14"/>
      <c r="D12" s="20"/>
      <c r="E12" s="36"/>
      <c r="F12" s="15"/>
      <c r="G12" s="15"/>
    </row>
    <row r="13" spans="1:7" ht="12.75">
      <c r="A13" s="14"/>
      <c r="B13" s="14" t="s">
        <v>30</v>
      </c>
      <c r="C13" s="14"/>
      <c r="D13" s="20"/>
      <c r="E13" s="36"/>
      <c r="F13" s="15"/>
      <c r="G13" s="15"/>
    </row>
    <row r="14" spans="1:7" ht="9" customHeight="1">
      <c r="A14" s="14"/>
      <c r="B14" s="11"/>
      <c r="C14" s="17"/>
      <c r="D14" s="20"/>
      <c r="E14" s="17"/>
      <c r="F14" s="18"/>
      <c r="G14" s="15"/>
    </row>
    <row r="15" spans="1:7" ht="16.5" thickBot="1">
      <c r="A15" s="14"/>
      <c r="B15" s="40" t="s">
        <v>31</v>
      </c>
      <c r="C15" s="34"/>
      <c r="D15" s="34"/>
      <c r="E15" s="34"/>
      <c r="F15" s="46">
        <f>SUM(E10:E13)</f>
        <v>420000</v>
      </c>
      <c r="G15" s="19"/>
    </row>
    <row r="16" spans="1:7" ht="16.5" thickBot="1">
      <c r="A16" s="12" t="s">
        <v>12</v>
      </c>
      <c r="B16" s="60" t="s">
        <v>13</v>
      </c>
      <c r="C16" s="37"/>
      <c r="D16" s="37"/>
      <c r="E16" s="37"/>
      <c r="F16" s="38"/>
      <c r="G16" s="39"/>
    </row>
    <row r="17" spans="1:7" ht="12.75">
      <c r="A17" s="14">
        <v>1</v>
      </c>
      <c r="B17" s="61" t="s">
        <v>51</v>
      </c>
      <c r="C17" s="41"/>
      <c r="D17" s="42"/>
      <c r="E17" s="41">
        <v>40000</v>
      </c>
      <c r="F17" s="43">
        <f>E17</f>
        <v>40000</v>
      </c>
      <c r="G17" s="44">
        <f>F17/F58</f>
        <v>0.09523809523809523</v>
      </c>
    </row>
    <row r="18" spans="1:7" ht="7.5" customHeight="1" thickBot="1">
      <c r="A18" s="14"/>
      <c r="B18" s="58"/>
      <c r="C18" s="28"/>
      <c r="D18" s="45"/>
      <c r="E18" s="28"/>
      <c r="F18" s="29"/>
      <c r="G18" s="30"/>
    </row>
    <row r="19" spans="1:7" ht="10.5" customHeight="1">
      <c r="A19" s="14">
        <v>2</v>
      </c>
      <c r="B19" s="61" t="s">
        <v>14</v>
      </c>
      <c r="C19" s="41"/>
      <c r="D19" s="41"/>
      <c r="E19" s="41"/>
      <c r="F19" s="43"/>
      <c r="G19" s="12"/>
    </row>
    <row r="20" spans="1:7" ht="12.75">
      <c r="A20" s="14"/>
      <c r="B20" s="62" t="s">
        <v>32</v>
      </c>
      <c r="C20" s="20"/>
      <c r="D20" s="20"/>
      <c r="E20" s="20"/>
      <c r="F20" s="21"/>
      <c r="G20" s="22"/>
    </row>
    <row r="21" spans="1:7" ht="12.75">
      <c r="A21" s="14"/>
      <c r="B21" s="63" t="s">
        <v>34</v>
      </c>
      <c r="C21" s="68">
        <v>2000</v>
      </c>
      <c r="D21" s="68">
        <v>20</v>
      </c>
      <c r="E21" s="20">
        <f>C21*D21</f>
        <v>40000</v>
      </c>
      <c r="F21" s="21"/>
      <c r="G21" s="22"/>
    </row>
    <row r="22" spans="1:7" ht="12.75">
      <c r="A22" s="14"/>
      <c r="B22" s="63" t="s">
        <v>33</v>
      </c>
      <c r="C22" s="68">
        <v>2000</v>
      </c>
      <c r="D22" s="68">
        <v>10</v>
      </c>
      <c r="E22" s="20">
        <f>C22*D22</f>
        <v>20000</v>
      </c>
      <c r="F22" s="21"/>
      <c r="G22" s="14"/>
    </row>
    <row r="23" spans="1:7" ht="12.75">
      <c r="A23" s="14"/>
      <c r="B23" s="63" t="s">
        <v>52</v>
      </c>
      <c r="C23" s="68"/>
      <c r="D23" s="68"/>
      <c r="E23" s="20">
        <v>0</v>
      </c>
      <c r="F23" s="21"/>
      <c r="G23" s="14"/>
    </row>
    <row r="24" spans="1:7" ht="12.75">
      <c r="A24" s="14"/>
      <c r="B24" s="63" t="s">
        <v>46</v>
      </c>
      <c r="C24" s="68"/>
      <c r="D24" s="68"/>
      <c r="E24" s="20">
        <v>0</v>
      </c>
      <c r="F24" s="23"/>
      <c r="G24" s="15"/>
    </row>
    <row r="25" spans="1:7" ht="12.75">
      <c r="A25" s="14"/>
      <c r="B25" s="62" t="s">
        <v>53</v>
      </c>
      <c r="C25" s="68">
        <v>12</v>
      </c>
      <c r="D25" s="68">
        <f>E25/C25</f>
        <v>1000</v>
      </c>
      <c r="E25" s="20">
        <v>12000</v>
      </c>
      <c r="F25" s="21">
        <f>SUM(E20:E25)</f>
        <v>72000</v>
      </c>
      <c r="G25" s="24">
        <f>F25/F58</f>
        <v>0.17142857142857143</v>
      </c>
    </row>
    <row r="26" spans="1:7" ht="13.5" thickBot="1">
      <c r="A26" s="14"/>
      <c r="B26" s="64"/>
      <c r="C26" s="28"/>
      <c r="D26" s="28"/>
      <c r="E26" s="28"/>
      <c r="F26" s="29"/>
      <c r="G26" s="35"/>
    </row>
    <row r="27" spans="1:7" ht="12.75">
      <c r="A27" s="14">
        <v>3</v>
      </c>
      <c r="B27" s="61" t="s">
        <v>59</v>
      </c>
      <c r="C27" s="41"/>
      <c r="D27" s="41"/>
      <c r="E27" s="41">
        <v>24000</v>
      </c>
      <c r="F27" s="43">
        <f>E27</f>
        <v>24000</v>
      </c>
      <c r="G27" s="44">
        <f>F27/F58</f>
        <v>0.05714285714285714</v>
      </c>
    </row>
    <row r="28" spans="1:7" ht="6.75" customHeight="1" thickBot="1">
      <c r="A28" s="14"/>
      <c r="B28" s="58"/>
      <c r="C28" s="28"/>
      <c r="D28" s="28"/>
      <c r="E28" s="28"/>
      <c r="F28" s="29"/>
      <c r="G28" s="27"/>
    </row>
    <row r="29" spans="1:7" ht="12.75">
      <c r="A29" s="14">
        <v>4</v>
      </c>
      <c r="B29" s="62" t="s">
        <v>54</v>
      </c>
      <c r="C29" s="20"/>
      <c r="D29" s="20"/>
      <c r="E29" s="20"/>
      <c r="F29" s="21"/>
      <c r="G29" s="26"/>
    </row>
    <row r="30" spans="1:7" ht="15">
      <c r="A30" s="14"/>
      <c r="B30" s="65" t="s">
        <v>35</v>
      </c>
      <c r="C30" s="68">
        <v>300</v>
      </c>
      <c r="D30" s="68">
        <v>75</v>
      </c>
      <c r="E30" s="20">
        <f>C30*D30</f>
        <v>22500</v>
      </c>
      <c r="F30" s="21"/>
      <c r="G30" s="26"/>
    </row>
    <row r="31" spans="1:7" ht="12.75">
      <c r="A31" s="14"/>
      <c r="B31" s="62" t="s">
        <v>55</v>
      </c>
      <c r="C31" s="68">
        <v>100</v>
      </c>
      <c r="D31" s="68">
        <v>60</v>
      </c>
      <c r="E31" s="20">
        <f>C31*D31</f>
        <v>6000</v>
      </c>
      <c r="F31" s="21"/>
      <c r="G31" s="26"/>
    </row>
    <row r="32" spans="1:7" ht="12.75">
      <c r="A32" s="14"/>
      <c r="B32" s="62" t="s">
        <v>56</v>
      </c>
      <c r="C32" s="68">
        <v>0</v>
      </c>
      <c r="D32" s="68">
        <v>0</v>
      </c>
      <c r="E32" s="20">
        <f>C32*D32</f>
        <v>0</v>
      </c>
      <c r="F32" s="21"/>
      <c r="G32" s="26"/>
    </row>
    <row r="33" spans="1:7" ht="12.75">
      <c r="A33" s="14"/>
      <c r="B33" s="62" t="s">
        <v>36</v>
      </c>
      <c r="C33" s="68">
        <v>0</v>
      </c>
      <c r="D33" s="68">
        <v>0</v>
      </c>
      <c r="E33" s="20">
        <v>15000</v>
      </c>
      <c r="F33" s="21"/>
      <c r="G33" s="26"/>
    </row>
    <row r="34" spans="1:7" ht="13.5" thickBot="1">
      <c r="A34" s="14"/>
      <c r="B34" s="64" t="s">
        <v>15</v>
      </c>
      <c r="C34" s="28"/>
      <c r="D34" s="28"/>
      <c r="E34" s="28"/>
      <c r="F34" s="29">
        <f>SUM(E30:E33)</f>
        <v>43500</v>
      </c>
      <c r="G34" s="30">
        <f>F34/F58</f>
        <v>0.10357142857142858</v>
      </c>
    </row>
    <row r="35" spans="1:7" ht="12.75">
      <c r="A35" s="14">
        <v>5</v>
      </c>
      <c r="B35" s="61" t="s">
        <v>16</v>
      </c>
      <c r="C35" s="41"/>
      <c r="D35" s="41"/>
      <c r="E35" s="41"/>
      <c r="F35" s="43"/>
      <c r="G35" s="9"/>
    </row>
    <row r="36" spans="1:7" ht="12.75">
      <c r="A36" s="14"/>
      <c r="B36" s="62" t="s">
        <v>58</v>
      </c>
      <c r="C36" s="20"/>
      <c r="D36" s="20"/>
      <c r="E36" s="20"/>
      <c r="F36" s="21"/>
      <c r="G36" s="11"/>
    </row>
    <row r="37" spans="1:7" ht="6.75" customHeight="1">
      <c r="A37" s="14"/>
      <c r="B37" s="63"/>
      <c r="C37" s="20"/>
      <c r="D37" s="20"/>
      <c r="E37" s="20"/>
      <c r="F37" s="21"/>
      <c r="G37" s="11"/>
    </row>
    <row r="38" spans="1:7" ht="12.75">
      <c r="A38" s="14"/>
      <c r="B38" s="63" t="s">
        <v>57</v>
      </c>
      <c r="C38" s="20"/>
      <c r="D38" s="20"/>
      <c r="E38" s="68">
        <v>25000</v>
      </c>
      <c r="F38" s="21"/>
      <c r="G38" s="31"/>
    </row>
    <row r="39" spans="1:7" ht="12.75">
      <c r="A39" s="14"/>
      <c r="B39" s="63" t="s">
        <v>69</v>
      </c>
      <c r="C39" s="20"/>
      <c r="D39" s="20"/>
      <c r="E39" s="68">
        <v>0</v>
      </c>
      <c r="F39" s="21"/>
      <c r="G39" s="11"/>
    </row>
    <row r="40" spans="1:7" ht="12.75">
      <c r="A40" s="14"/>
      <c r="B40" s="63" t="s">
        <v>68</v>
      </c>
      <c r="C40" s="20"/>
      <c r="D40" s="20"/>
      <c r="E40" s="68">
        <v>12000</v>
      </c>
      <c r="F40" s="21"/>
      <c r="G40" s="11"/>
    </row>
    <row r="41" spans="1:7" ht="12.75">
      <c r="A41" s="14"/>
      <c r="B41" s="63" t="s">
        <v>37</v>
      </c>
      <c r="C41" s="20"/>
      <c r="D41" s="20"/>
      <c r="E41" s="68">
        <v>5000</v>
      </c>
      <c r="F41" s="21"/>
      <c r="G41" s="11"/>
    </row>
    <row r="42" spans="1:7" ht="12.75">
      <c r="A42" s="14"/>
      <c r="B42" s="63" t="s">
        <v>61</v>
      </c>
      <c r="C42" s="20"/>
      <c r="D42" s="20"/>
      <c r="E42" s="68">
        <v>0</v>
      </c>
      <c r="F42" s="21"/>
      <c r="G42" s="11"/>
    </row>
    <row r="43" spans="1:7" ht="12.75">
      <c r="A43" s="14"/>
      <c r="B43" s="63" t="s">
        <v>38</v>
      </c>
      <c r="C43" s="20"/>
      <c r="D43" s="20"/>
      <c r="E43" s="68">
        <v>6500</v>
      </c>
      <c r="F43" s="21"/>
      <c r="G43" s="31"/>
    </row>
    <row r="44" spans="1:7" ht="12.75">
      <c r="A44" s="14"/>
      <c r="B44" s="63" t="s">
        <v>67</v>
      </c>
      <c r="C44" s="20"/>
      <c r="D44" s="20"/>
      <c r="E44" s="68">
        <v>0</v>
      </c>
      <c r="F44" s="21"/>
      <c r="G44" s="31"/>
    </row>
    <row r="45" spans="1:7" ht="12.75">
      <c r="A45" s="14"/>
      <c r="B45" s="63" t="s">
        <v>47</v>
      </c>
      <c r="C45" s="20"/>
      <c r="D45" s="20"/>
      <c r="E45" s="68">
        <v>1500</v>
      </c>
      <c r="F45" s="21">
        <f>SUM(E38:E45)</f>
        <v>50000</v>
      </c>
      <c r="G45" s="31">
        <f>F45/F58</f>
        <v>0.11904761904761904</v>
      </c>
    </row>
    <row r="46" spans="1:7" ht="8.25" customHeight="1" thickBot="1">
      <c r="A46" s="14"/>
      <c r="B46" s="63"/>
      <c r="C46" s="20"/>
      <c r="D46" s="20"/>
      <c r="E46" s="20"/>
      <c r="F46" s="21"/>
      <c r="G46" s="31"/>
    </row>
    <row r="47" spans="1:7" ht="12.75">
      <c r="A47" s="14">
        <v>6</v>
      </c>
      <c r="B47" s="61" t="s">
        <v>60</v>
      </c>
      <c r="C47" s="41"/>
      <c r="D47" s="41"/>
      <c r="E47" s="41"/>
      <c r="F47" s="43"/>
      <c r="G47" s="56"/>
    </row>
    <row r="48" spans="1:7" ht="12.75">
      <c r="A48" s="14"/>
      <c r="B48" s="62" t="s">
        <v>63</v>
      </c>
      <c r="C48" s="68">
        <v>155</v>
      </c>
      <c r="D48" s="68">
        <v>153</v>
      </c>
      <c r="E48" s="68">
        <f>C48*D48</f>
        <v>23715</v>
      </c>
      <c r="F48" s="21"/>
      <c r="G48" s="57"/>
    </row>
    <row r="49" spans="1:7" ht="12.75">
      <c r="A49" s="14"/>
      <c r="B49" s="62" t="s">
        <v>64</v>
      </c>
      <c r="C49" s="68">
        <v>120</v>
      </c>
      <c r="D49" s="68">
        <v>70</v>
      </c>
      <c r="E49" s="68">
        <f>C49*D49</f>
        <v>8400</v>
      </c>
      <c r="F49" s="21"/>
      <c r="G49" s="57"/>
    </row>
    <row r="50" spans="1:7" ht="13.5" thickBot="1">
      <c r="A50" s="14"/>
      <c r="B50" s="58" t="s">
        <v>65</v>
      </c>
      <c r="C50" s="69"/>
      <c r="D50" s="69"/>
      <c r="E50" s="69">
        <v>5385</v>
      </c>
      <c r="F50" s="29">
        <f>SUM(E48:E50)</f>
        <v>37500</v>
      </c>
      <c r="G50" s="59">
        <f>F50/F58</f>
        <v>0.08928571428571429</v>
      </c>
    </row>
    <row r="51" spans="1:7" ht="12.75">
      <c r="A51" s="14">
        <v>7</v>
      </c>
      <c r="B51" s="61" t="s">
        <v>62</v>
      </c>
      <c r="C51" s="41"/>
      <c r="D51" s="41"/>
      <c r="E51" s="41">
        <v>25000</v>
      </c>
      <c r="F51" s="43"/>
      <c r="G51" s="31"/>
    </row>
    <row r="52" spans="1:7" ht="13.5" thickBot="1">
      <c r="A52" s="14"/>
      <c r="B52" s="58"/>
      <c r="C52" s="28"/>
      <c r="D52" s="28"/>
      <c r="E52" s="28"/>
      <c r="F52" s="29">
        <v>27000</v>
      </c>
      <c r="G52" s="30">
        <f>F52/F58</f>
        <v>0.06428571428571428</v>
      </c>
    </row>
    <row r="53" spans="1:7" ht="7.5" customHeight="1">
      <c r="A53" s="14"/>
      <c r="B53" s="66"/>
      <c r="C53" s="41"/>
      <c r="D53" s="41"/>
      <c r="E53" s="41"/>
      <c r="F53" s="43"/>
      <c r="G53" s="9"/>
    </row>
    <row r="54" spans="1:7" ht="12.75">
      <c r="A54" s="14">
        <v>5</v>
      </c>
      <c r="B54" s="62" t="s">
        <v>39</v>
      </c>
      <c r="C54" s="20"/>
      <c r="D54" s="20"/>
      <c r="E54" s="20">
        <f>F15*0.1</f>
        <v>42000</v>
      </c>
      <c r="F54" s="21"/>
      <c r="G54" s="26"/>
    </row>
    <row r="55" spans="1:7" ht="12.75">
      <c r="A55" s="14"/>
      <c r="B55" s="62" t="s">
        <v>40</v>
      </c>
      <c r="C55" s="20"/>
      <c r="D55" s="20"/>
      <c r="E55" s="20">
        <f>F15*0.1</f>
        <v>42000</v>
      </c>
      <c r="F55" s="21"/>
      <c r="G55" s="26"/>
    </row>
    <row r="56" spans="1:7" ht="12.75">
      <c r="A56" s="14"/>
      <c r="B56" s="62" t="s">
        <v>79</v>
      </c>
      <c r="C56" s="20"/>
      <c r="D56" s="20"/>
      <c r="E56" s="20">
        <f>F15*0.1</f>
        <v>42000</v>
      </c>
      <c r="F56" s="21"/>
      <c r="G56" s="26"/>
    </row>
    <row r="57" spans="1:7" ht="13.5" thickBot="1">
      <c r="A57" s="14"/>
      <c r="B57" s="62"/>
      <c r="C57" s="20"/>
      <c r="D57" s="20"/>
      <c r="E57" s="20"/>
      <c r="F57" s="21">
        <f>SUM(E54:E57)</f>
        <v>126000</v>
      </c>
      <c r="G57" s="24">
        <f>F57/F58</f>
        <v>0.3</v>
      </c>
    </row>
    <row r="58" spans="1:7" ht="14.25">
      <c r="A58" s="14"/>
      <c r="B58" s="67" t="s">
        <v>17</v>
      </c>
      <c r="C58" s="41"/>
      <c r="D58" s="41"/>
      <c r="E58" s="41">
        <f>SUM(E16:E57)</f>
        <v>418000</v>
      </c>
      <c r="F58" s="43">
        <f>SUM(F17:F57)</f>
        <v>420000</v>
      </c>
      <c r="G58" s="70">
        <f>SUM(G17:G57)</f>
        <v>1</v>
      </c>
    </row>
    <row r="59" spans="1:7" ht="13.5" thickBot="1">
      <c r="A59" s="27"/>
      <c r="B59" s="64"/>
      <c r="C59" s="27"/>
      <c r="D59" s="28"/>
      <c r="E59" s="28"/>
      <c r="F59" s="27"/>
      <c r="G59" s="27"/>
    </row>
    <row r="60" spans="1:7" ht="13.5" thickBot="1">
      <c r="A60" s="25"/>
      <c r="B60" s="52" t="s">
        <v>50</v>
      </c>
      <c r="C60" s="53"/>
      <c r="D60" s="54"/>
      <c r="E60" s="54"/>
      <c r="F60" s="55">
        <f>F15-F58</f>
        <v>0</v>
      </c>
      <c r="G60" s="25"/>
    </row>
    <row r="61" spans="1:7" ht="12.75">
      <c r="A61" s="25"/>
      <c r="B61" s="25"/>
      <c r="C61" s="25"/>
      <c r="D61" s="32"/>
      <c r="E61" s="32"/>
      <c r="F61" s="25"/>
      <c r="G61" s="25"/>
    </row>
    <row r="62" spans="1:7" ht="12.75">
      <c r="A62" s="25"/>
      <c r="B62" s="16" t="s">
        <v>73</v>
      </c>
      <c r="C62" s="25"/>
      <c r="D62" s="32"/>
      <c r="E62" s="32"/>
      <c r="F62" s="25"/>
      <c r="G62" s="25"/>
    </row>
    <row r="63" spans="1:7" ht="12.75">
      <c r="A63" s="25"/>
      <c r="B63" s="25" t="s">
        <v>77</v>
      </c>
      <c r="C63" s="25"/>
      <c r="D63" s="32"/>
      <c r="E63" s="32"/>
      <c r="F63" s="25"/>
      <c r="G63" s="25"/>
    </row>
    <row r="64" spans="1:7" ht="12.75">
      <c r="A64" s="25"/>
      <c r="B64" s="25" t="s">
        <v>76</v>
      </c>
      <c r="C64" s="25"/>
      <c r="D64" s="32"/>
      <c r="E64" s="32"/>
      <c r="F64" s="25"/>
      <c r="G64" s="25"/>
    </row>
    <row r="65" spans="1:7" ht="12.75">
      <c r="A65" s="4"/>
      <c r="B65" s="33" t="s">
        <v>74</v>
      </c>
      <c r="C65" s="1"/>
      <c r="D65" s="1"/>
      <c r="E65" s="1"/>
      <c r="F65" s="1"/>
      <c r="G65" s="1"/>
    </row>
    <row r="66" spans="1:7" ht="12.75">
      <c r="A66" s="4"/>
      <c r="B66" s="25" t="s">
        <v>75</v>
      </c>
      <c r="C66" s="1"/>
      <c r="D66" s="1"/>
      <c r="E66" s="1"/>
      <c r="F66" s="1"/>
      <c r="G66" s="1"/>
    </row>
    <row r="67" spans="1:7" ht="48">
      <c r="A67" s="4"/>
      <c r="B67" s="71" t="s">
        <v>78</v>
      </c>
      <c r="C67" s="1"/>
      <c r="D67" s="1"/>
      <c r="E67" s="1"/>
      <c r="F67" s="1"/>
      <c r="G67" s="1"/>
    </row>
    <row r="68" spans="1:7" ht="12.75">
      <c r="A68" s="4"/>
      <c r="B68" s="4"/>
      <c r="C68" s="1"/>
      <c r="D68" s="1"/>
      <c r="E68" s="1"/>
      <c r="F68" s="1"/>
      <c r="G68" s="1"/>
    </row>
    <row r="69" spans="1:7" ht="12.75">
      <c r="A69" s="1"/>
      <c r="B69" s="1" t="s">
        <v>18</v>
      </c>
      <c r="C69" s="1"/>
      <c r="D69" s="1"/>
      <c r="E69" s="1" t="s">
        <v>19</v>
      </c>
      <c r="F69" s="5"/>
      <c r="G69" s="1"/>
    </row>
    <row r="70" spans="1:7" ht="12.75">
      <c r="A70" s="1"/>
      <c r="B70" s="6"/>
      <c r="C70" s="1"/>
      <c r="D70" s="1"/>
      <c r="E70" s="6"/>
      <c r="F70" s="5"/>
      <c r="G70" s="1"/>
    </row>
    <row r="71" spans="1:7" ht="12.75">
      <c r="A71" s="1"/>
      <c r="B71" s="7" t="s">
        <v>20</v>
      </c>
      <c r="C71" s="1"/>
      <c r="D71" s="1"/>
      <c r="E71" s="4" t="s">
        <v>21</v>
      </c>
      <c r="F71" s="5"/>
      <c r="G71" s="1"/>
    </row>
    <row r="72" spans="1:7" ht="12.75">
      <c r="A72" s="1"/>
      <c r="B72" s="7" t="s">
        <v>24</v>
      </c>
      <c r="C72" s="1"/>
      <c r="D72" s="1"/>
      <c r="E72" s="1"/>
      <c r="F72" s="5"/>
      <c r="G72" s="1"/>
    </row>
    <row r="73" spans="1:7" ht="12.75">
      <c r="A73" s="1"/>
      <c r="B73" s="7"/>
      <c r="C73" s="1"/>
      <c r="D73" s="1"/>
      <c r="E73" s="1"/>
      <c r="F73" s="5"/>
      <c r="G73" s="1"/>
    </row>
    <row r="74" spans="1:7" ht="12.75">
      <c r="A74" s="1"/>
      <c r="B74" s="7"/>
      <c r="C74" s="1"/>
      <c r="D74" s="1"/>
      <c r="E74" s="1"/>
      <c r="F74" s="5"/>
      <c r="G74" s="1"/>
    </row>
    <row r="75" spans="1:7" ht="12.75">
      <c r="A75" s="1"/>
      <c r="B75" s="1"/>
      <c r="C75" s="1"/>
      <c r="D75" s="1"/>
      <c r="E75" s="1"/>
      <c r="F75" s="5"/>
      <c r="G75" s="1"/>
    </row>
    <row r="76" spans="1:7" ht="12.75">
      <c r="A76" s="1"/>
      <c r="B76" s="1" t="s">
        <v>22</v>
      </c>
      <c r="C76" s="1"/>
      <c r="D76" s="1"/>
      <c r="E76" s="1"/>
      <c r="F76" s="5"/>
      <c r="G76" s="1"/>
    </row>
    <row r="77" spans="1:7" ht="12.75">
      <c r="A77" s="1"/>
      <c r="B77" s="7"/>
      <c r="C77" s="1"/>
      <c r="D77" s="1"/>
      <c r="E77" s="1"/>
      <c r="F77" s="5"/>
      <c r="G77" s="1"/>
    </row>
    <row r="78" spans="1:7" ht="12.75">
      <c r="A78" s="1"/>
      <c r="B78" s="7" t="s">
        <v>23</v>
      </c>
      <c r="C78" s="1"/>
      <c r="D78" s="1"/>
      <c r="E78" s="1"/>
      <c r="F78" s="5"/>
      <c r="G78" s="1"/>
    </row>
    <row r="79" spans="1:7" ht="12.75">
      <c r="A79" s="1"/>
      <c r="B79" s="5"/>
      <c r="C79" s="5"/>
      <c r="D79" s="5"/>
      <c r="E79" s="5"/>
      <c r="F79" s="5"/>
      <c r="G79" s="1"/>
    </row>
    <row r="81" ht="12.75">
      <c r="B81" s="51" t="s">
        <v>49</v>
      </c>
    </row>
    <row r="82" ht="19.5">
      <c r="B82" s="50" t="s">
        <v>25</v>
      </c>
    </row>
  </sheetData>
  <sheetProtection/>
  <mergeCells count="2">
    <mergeCell ref="E2:G3"/>
    <mergeCell ref="C1:D1"/>
  </mergeCells>
  <printOptions/>
  <pageMargins left="0.5" right="0.25" top="0.5" bottom="0.2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Asanka</dc:creator>
  <cp:keywords/>
  <dc:description/>
  <cp:lastModifiedBy>Asanka</cp:lastModifiedBy>
  <cp:lastPrinted>2017-02-27T04:00:59Z</cp:lastPrinted>
  <dcterms:created xsi:type="dcterms:W3CDTF">1996-10-14T23:33:28Z</dcterms:created>
  <dcterms:modified xsi:type="dcterms:W3CDTF">2022-09-04T03:37:00Z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2de6838f-bc71-435e-9963-52d471c10254</vt:lpwstr>
  </property>
</Properties>
</file>